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E3B65F8-63A1-4BED-ACE5-D45E6EE232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G11" i="1"/>
  <c r="H11" i="1"/>
  <c r="G12" i="1"/>
  <c r="H12" i="1"/>
  <c r="G13" i="1"/>
  <c r="H13" i="1"/>
  <c r="G14" i="1"/>
  <c r="H14" i="1"/>
  <c r="G17" i="1"/>
  <c r="H17" i="1"/>
  <c r="G18" i="1"/>
  <c r="H18" i="1"/>
  <c r="D24" i="1"/>
  <c r="H20" i="1" l="1"/>
  <c r="G25" i="1"/>
  <c r="F24" i="1"/>
  <c r="F26" i="1" s="1"/>
  <c r="E24" i="1"/>
  <c r="E26" i="1" s="1"/>
  <c r="H15" i="1"/>
  <c r="H16" i="1"/>
  <c r="H19" i="1"/>
  <c r="H21" i="1"/>
  <c r="H22" i="1"/>
  <c r="H23" i="1"/>
  <c r="H25" i="1"/>
  <c r="H31" i="1"/>
  <c r="H10" i="1"/>
  <c r="G31" i="1"/>
  <c r="G23" i="1"/>
  <c r="G22" i="1"/>
  <c r="G21" i="1"/>
  <c r="G20" i="1"/>
  <c r="G19" i="1"/>
  <c r="G16" i="1"/>
  <c r="G15" i="1"/>
  <c r="G10" i="1"/>
  <c r="D26" i="1"/>
  <c r="G24" i="1" l="1"/>
  <c r="G26" i="1"/>
  <c r="H24" i="1"/>
  <c r="H26" i="1"/>
</calcChain>
</file>

<file path=xl/sharedStrings.xml><?xml version="1.0" encoding="utf-8"?>
<sst xmlns="http://schemas.openxmlformats.org/spreadsheetml/2006/main" count="73" uniqueCount="42">
  <si>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</si>
  <si>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</si>
  <si>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</si>
  <si>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</si>
  <si>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</si>
  <si>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</si>
  <si>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</si>
  <si>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</si>
  <si>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</si>
  <si>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</si>
  <si>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</si>
  <si>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</si>
  <si>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</si>
  <si>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</si>
  <si>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</si>
  <si>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</si>
  <si>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</si>
  <si>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</si>
  <si>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</si>
  <si>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</si>
  <si>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</si>
  <si>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</si>
  <si>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</si>
  <si>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พ.ร.บ.งบประมาณรายจ่ายประจำปีงบประมาณ พ.ศ.2569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</si>
  <si>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</si>
  <si>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</si>
  <si>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</si>
  <si>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</si>
  <si>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</si>
  <si>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</si>
  <si>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</si>
  <si>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</si>
  <si>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ไตรมาส 2</t>
  </si>
  <si>
    <t>ไตรมาส 1</t>
  </si>
  <si>
    <t>คงเหลือ</t>
  </si>
  <si>
    <t xml:space="preserve">  โครงการเพิ่มประสิทธิภาพงานป้องกันปราบปรามอาชญากรรม</t>
  </si>
  <si>
    <t>ตรวจแล้วถูกต้อง</t>
  </si>
  <si>
    <t xml:space="preserve">                              </t>
  </si>
  <si>
    <t xml:space="preserve">                     </t>
  </si>
  <si>
    <t>รอการเบิกจ่ายไตรมาส 3 และ 4</t>
  </si>
  <si>
    <t xml:space="preserve">รายงานผลการใช้จ่ายงบประมาณ ไตรมาส 1-2
สถานีตำรวจภูธรทรงธรรม
ประจำปีงบประมาณ พ.ศ. 2569  ไตรมาส 1-2 </t>
  </si>
  <si>
    <t>เรียน สารวัตรใหญ่สถานีตำรวจภูธรทรงธรรม เพื่อโปรดทราบ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</si>
</sst>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1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3F3151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3" fillId="5" borderId="5" xfId="0" applyFont="1" applyFill="1" applyBorder="1"/>
    <xf numFmtId="0" fontId="2" fillId="5" borderId="5" xfId="0" applyFont="1" applyFill="1" applyBorder="1"/>
    <xf numFmtId="43" fontId="2" fillId="0" borderId="5" xfId="1" applyFont="1" applyBorder="1" applyAlignment="1">
      <alignment horizontal="center"/>
    </xf>
    <xf numFmtId="43" fontId="2" fillId="5" borderId="5" xfId="1" applyFont="1" applyFill="1" applyBorder="1" applyAlignment="1">
      <alignment horizontal="center"/>
    </xf>
    <xf numFmtId="0" fontId="7" fillId="0" borderId="0" xfId="0" applyFont="1"/>
    <xf numFmtId="0" fontId="11" fillId="0" borderId="0" xfId="0" applyFont="1"/>
    <xf numFmtId="187" fontId="8" fillId="0" borderId="5" xfId="1" applyNumberFormat="1" applyFont="1" applyBorder="1"/>
    <xf numFmtId="188" fontId="2" fillId="0" borderId="5" xfId="1" applyNumberFormat="1" applyFont="1" applyBorder="1" applyAlignment="1">
      <alignment vertical="center" wrapText="1"/>
    </xf>
    <xf numFmtId="188" fontId="9" fillId="0" borderId="5" xfId="3" applyNumberFormat="1" applyFont="1" applyBorder="1"/>
    <xf numFmtId="188" fontId="9" fillId="0" borderId="5" xfId="1" applyNumberFormat="1" applyFont="1" applyBorder="1"/>
    <xf numFmtId="188" fontId="9" fillId="0" borderId="5" xfId="1" applyNumberFormat="1" applyFont="1" applyBorder="1" applyAlignment="1">
      <alignment horizontal="right"/>
    </xf>
    <xf numFmtId="188" fontId="2" fillId="0" borderId="5" xfId="1" applyNumberFormat="1" applyFont="1" applyBorder="1"/>
    <xf numFmtId="188" fontId="2" fillId="5" borderId="5" xfId="1" applyNumberFormat="1" applyFont="1" applyFill="1" applyBorder="1"/>
    <xf numFmtId="188" fontId="9" fillId="5" borderId="5" xfId="3" applyNumberFormat="1" applyFont="1" applyFill="1" applyBorder="1"/>
    <xf numFmtId="188" fontId="3" fillId="5" borderId="5" xfId="1" applyNumberFormat="1" applyFont="1" applyFill="1" applyBorder="1"/>
    <xf numFmtId="188" fontId="9" fillId="5" borderId="5" xfId="1" applyNumberFormat="1" applyFont="1" applyFill="1" applyBorder="1" applyAlignment="1">
      <alignment horizontal="right"/>
    </xf>
    <xf numFmtId="187" fontId="8" fillId="5" borderId="5" xfId="1" applyNumberFormat="1" applyFont="1" applyFill="1" applyBorder="1"/>
    <xf numFmtId="0" fontId="12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188" fontId="9" fillId="4" borderId="5" xfId="3" applyNumberFormat="1" applyFont="1" applyFill="1" applyBorder="1"/>
    <xf numFmtId="188" fontId="2" fillId="4" borderId="5" xfId="1" applyNumberFormat="1" applyFont="1" applyFill="1" applyBorder="1"/>
    <xf numFmtId="0" fontId="2" fillId="4" borderId="11" xfId="0" applyFont="1" applyFill="1" applyBorder="1"/>
    <xf numFmtId="43" fontId="2" fillId="4" borderId="5" xfId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 vertical="center"/>
    </xf>
    <xf numFmtId="188" fontId="9" fillId="4" borderId="5" xfId="1" applyNumberFormat="1" applyFont="1" applyFill="1" applyBorder="1" applyAlignment="1">
      <alignment horizontal="right"/>
    </xf>
    <xf numFmtId="187" fontId="8" fillId="4" borderId="5" xfId="1" applyNumberFormat="1" applyFont="1" applyFill="1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/>
    <xf numFmtId="0" fontId="11" fillId="0" borderId="3" xfId="0" applyFont="1" applyBorder="1"/>
    <xf numFmtId="4" fontId="5" fillId="3" borderId="12" xfId="2" applyNumberFormat="1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0" fontId="3" fillId="6" borderId="16" xfId="0" applyFont="1" applyFill="1" applyBorder="1" applyAlignment="1">
      <alignment horizontal="left"/>
    </xf>
    <xf numFmtId="0" fontId="3" fillId="6" borderId="17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5" fillId="3" borderId="15" xfId="2" applyFont="1" applyFill="1" applyBorder="1" applyAlignment="1">
      <alignment horizontal="left" vertical="top" wrapText="1"/>
    </xf>
    <xf numFmtId="0" fontId="5" fillId="3" borderId="16" xfId="2" applyFont="1" applyFill="1" applyBorder="1" applyAlignment="1">
      <alignment horizontal="left" vertical="top" wrapText="1"/>
    </xf>
    <xf numFmtId="0" fontId="5" fillId="3" borderId="17" xfId="2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6" borderId="12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 vertical="center" wrapText="1"/>
    </xf>
    <xf numFmtId="0" fontId="10" fillId="7" borderId="8" xfId="0" applyFont="1" applyFill="1" applyBorder="1"/>
    <xf numFmtId="0" fontId="10" fillId="7" borderId="14" xfId="0" applyFont="1" applyFill="1" applyBorder="1"/>
    <xf numFmtId="0" fontId="10" fillId="7" borderId="9" xfId="0" applyFont="1" applyFill="1" applyBorder="1"/>
    <xf numFmtId="0" fontId="10" fillId="7" borderId="4" xfId="0" applyFont="1" applyFill="1" applyBorder="1"/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/>
    </xf>
    <xf numFmtId="0" fontId="10" fillId="9" borderId="12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00000000-0005-0000-0000-000002000000}"/>
    <cellStyle name="ปกติ" xfId="0" builtinId="0"/>
    <cellStyle name="ปกติ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769939</xdr:colOff>
      <xdr:row>33</xdr:row>
      <xdr:rowOff>256646</xdr:rowOff>
    </xdr:from>
    <xdr:to>
      <xdr:col>2</xdr:col>
      <xdr:colOff>529167</xdr:colOff>
      <xdr:row>37</xdr:row>
      <xdr:rowOff>275168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09689" y="14459479"/>
          <a:ext cx="1992311" cy="133085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( วิศาล  ศรีโพธิ์ )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สวป.สภ.ทรงธรรม</a:t>
          </a:r>
        </a:p>
      </xdr:txBody>
    </xdr:sp>
    <xdr:clientData/>
  </xdr:twoCellAnchor>
  <xdr:twoCellAnchor>
    <xdr:from>
      <xdr:col>5</xdr:col>
      <xdr:colOff>174624</xdr:colOff>
      <xdr:row>33</xdr:row>
      <xdr:rowOff>105833</xdr:rowOff>
    </xdr:from>
    <xdr:to>
      <xdr:col>6</xdr:col>
      <xdr:colOff>836083</xdr:colOff>
      <xdr:row>38</xdr:row>
      <xdr:rowOff>42332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10374" y="14308666"/>
          <a:ext cx="1698626" cy="157691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>
            <a:latin typeface="+mn-lt"/>
            <a:cs typeface="+mn-cs"/>
          </a:endParaRPr>
        </a:p>
        <a:p>
          <a:pPr algn="l"/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( สุธรรม  อ้นอินทร์ )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สวญ.สภ.ทรงธรรม</a:t>
          </a:r>
        </a:p>
      </xdr:txBody>
    </xdr:sp>
    <xdr:clientData/>
  </xdr:twoCellAnchor>
  <xdr:twoCellAnchor>
    <xdr:from>
      <xdr:col>5</xdr:col>
      <xdr:colOff>767952</xdr:colOff>
      <xdr:row>34</xdr:row>
      <xdr:rowOff>31088</xdr:rowOff>
    </xdr:from>
    <xdr:to>
      <xdr:col>6</xdr:col>
      <xdr:colOff>576658</xdr:colOff>
      <xdr:row>35</xdr:row>
      <xdr:rowOff>208236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9DA835-94CE-46E9-AAF9-B5F72C9C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358" y="14229291"/>
          <a:ext cx="1019175" cy="50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1381126</xdr:colOff>
      <xdr:row>33</xdr:row>
      <xdr:rowOff>154120</xdr:rowOff>
    </xdr:from>
    <xdr:to>
      <xdr:col>1</xdr:col>
      <xdr:colOff>2538134</xdr:colOff>
      <xdr:row>35</xdr:row>
      <xdr:rowOff>131422</xdr:rowOff>
    </xdr:to>
    <xdr:pic>
      <xdr:nvPicPr>
        <xdr:cNvPr id="5" name="รูปภาพ 13" descr="รูปภาพประกอบด้วย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A55C486B-1741-4F57-A619-18664648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1" y="11179308"/>
          <a:ext cx="1157008" cy="644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3"/>
  <sheetViews>
    <sheetView tabSelected="1" view="pageBreakPreview" zoomScale="85" zoomScaleNormal="96" zoomScaleSheetLayoutView="85" workbookViewId="0">
      <selection activeCell="H29" sqref="H29"/>
    </sheetView>
  </sheetViews>
  <sheetFormatPr defaultColWidth="12.625" defaultRowHeight="15" customHeight="1" x14ac:dyDescent="0.5"/>
  <cols>
    <col min="1" max="1" width="9.375" style="4" customWidth="1"/>
    <col min="2" max="2" width="34.5" style="4" customWidth="1"/>
    <col min="3" max="3" width="30.375" style="4" customWidth="1"/>
    <col min="4" max="8" width="15.875" style="4" customWidth="1"/>
    <col min="9" max="9" width="35.5" style="4" customWidth="1"/>
    <col min="10" max="25" width="11.875" style="4" customWidth="1"/>
    <col min="26" max="16384" width="12.625" style="4"/>
  </cols>
  <sheetData>
    <row r="1" spans="1:13" s="11" customFormat="1" ht="26.45" customHeight="1" x14ac:dyDescent="0.5">
      <c r="A1" s="36" t="s">
        <v>40</v>
      </c>
      <c r="B1" s="37"/>
      <c r="C1" s="37"/>
      <c r="D1" s="37"/>
      <c r="E1" s="37"/>
      <c r="F1" s="37"/>
      <c r="G1" s="37"/>
      <c r="H1" s="37"/>
      <c r="I1" s="37"/>
    </row>
    <row r="2" spans="1:13" s="11" customFormat="1" ht="26.45" customHeight="1" x14ac:dyDescent="0.5">
      <c r="A2" s="37"/>
      <c r="B2" s="37"/>
      <c r="C2" s="37"/>
      <c r="D2" s="37"/>
      <c r="E2" s="37"/>
      <c r="F2" s="37"/>
      <c r="G2" s="37"/>
      <c r="H2" s="37"/>
      <c r="I2" s="37"/>
    </row>
    <row r="3" spans="1:13" s="11" customFormat="1" ht="26.45" customHeight="1" x14ac:dyDescent="0.5">
      <c r="A3" s="38"/>
      <c r="B3" s="37"/>
      <c r="C3" s="38"/>
      <c r="D3" s="38"/>
      <c r="E3" s="39"/>
      <c r="F3" s="39"/>
      <c r="G3" s="39"/>
      <c r="H3" s="39"/>
      <c r="I3" s="38"/>
    </row>
    <row r="4" spans="1:13" ht="25.5" customHeight="1" x14ac:dyDescent="0.5">
      <c r="A4" s="59" t="s">
        <v>19</v>
      </c>
      <c r="B4" s="60" t="s">
        <v>25</v>
      </c>
      <c r="C4" s="61" t="s">
        <v>26</v>
      </c>
      <c r="D4" s="62" t="s">
        <v>27</v>
      </c>
      <c r="E4" s="63" t="s">
        <v>28</v>
      </c>
      <c r="F4" s="64"/>
      <c r="G4" s="65"/>
      <c r="H4" s="66"/>
      <c r="I4" s="62" t="s">
        <v>30</v>
      </c>
    </row>
    <row r="5" spans="1:13" ht="25.5" customHeight="1" x14ac:dyDescent="0.5">
      <c r="A5" s="67"/>
      <c r="B5" s="68"/>
      <c r="C5" s="69"/>
      <c r="D5" s="70"/>
      <c r="E5" s="71"/>
      <c r="F5" s="72"/>
      <c r="G5" s="65" t="s">
        <v>34</v>
      </c>
      <c r="H5" s="73" t="s">
        <v>29</v>
      </c>
      <c r="I5" s="70"/>
    </row>
    <row r="6" spans="1:13" ht="25.5" customHeight="1" x14ac:dyDescent="0.5">
      <c r="A6" s="67"/>
      <c r="B6" s="68"/>
      <c r="C6" s="69"/>
      <c r="D6" s="67"/>
      <c r="E6" s="74" t="s">
        <v>33</v>
      </c>
      <c r="F6" s="58" t="s">
        <v>32</v>
      </c>
      <c r="G6" s="65"/>
      <c r="H6" s="73"/>
      <c r="I6" s="70"/>
    </row>
    <row r="7" spans="1:13" ht="25.5" customHeight="1" x14ac:dyDescent="0.5">
      <c r="A7" s="40" t="s">
        <v>23</v>
      </c>
      <c r="B7" s="40"/>
      <c r="C7" s="40"/>
      <c r="D7" s="40"/>
      <c r="E7" s="40"/>
      <c r="F7" s="40"/>
      <c r="G7" s="40"/>
      <c r="H7" s="40"/>
      <c r="I7" s="40"/>
    </row>
    <row r="8" spans="1:13" ht="28.35" customHeight="1" x14ac:dyDescent="0.5">
      <c r="A8" s="41" t="s">
        <v>21</v>
      </c>
      <c r="B8" s="42"/>
      <c r="C8" s="42"/>
      <c r="D8" s="42"/>
      <c r="E8" s="42"/>
      <c r="F8" s="42"/>
      <c r="G8" s="42"/>
      <c r="H8" s="42"/>
      <c r="I8" s="43"/>
    </row>
    <row r="9" spans="1:13" ht="25.5" customHeight="1" x14ac:dyDescent="0.5">
      <c r="A9" s="47" t="s">
        <v>16</v>
      </c>
      <c r="B9" s="48"/>
      <c r="C9" s="48"/>
      <c r="D9" s="48"/>
      <c r="E9" s="48"/>
      <c r="F9" s="48"/>
      <c r="G9" s="48"/>
      <c r="H9" s="48"/>
      <c r="I9" s="49"/>
    </row>
    <row r="10" spans="1:13" ht="25.5" customHeight="1" x14ac:dyDescent="0.5">
      <c r="A10" s="1">
        <v>1</v>
      </c>
      <c r="B10" s="2" t="s">
        <v>0</v>
      </c>
      <c r="C10" s="2" t="s">
        <v>39</v>
      </c>
      <c r="D10" s="13">
        <v>780000</v>
      </c>
      <c r="E10" s="14">
        <v>137000</v>
      </c>
      <c r="F10" s="14">
        <v>137000</v>
      </c>
      <c r="G10" s="16">
        <f>D10-E10-F10</f>
        <v>506000</v>
      </c>
      <c r="H10" s="12">
        <f>SUM(F10+E10)/D10*100</f>
        <v>35.128205128205124</v>
      </c>
      <c r="I10" s="8" t="s">
        <v>31</v>
      </c>
      <c r="M10" s="25"/>
    </row>
    <row r="11" spans="1:13" ht="25.5" customHeight="1" x14ac:dyDescent="0.5">
      <c r="A11" s="1">
        <v>2</v>
      </c>
      <c r="B11" s="2" t="s">
        <v>11</v>
      </c>
      <c r="C11" s="2" t="s">
        <v>39</v>
      </c>
      <c r="D11" s="13">
        <v>8100</v>
      </c>
      <c r="E11" s="14">
        <v>0</v>
      </c>
      <c r="F11" s="15">
        <v>0</v>
      </c>
      <c r="G11" s="16">
        <f t="shared" ref="G11:G31" si="0">D11-E11-F11</f>
        <v>8100</v>
      </c>
      <c r="H11" s="12">
        <f t="shared" ref="H11:H31" si="1">SUM(F11+E11)/D11*100</f>
        <v>0</v>
      </c>
      <c r="I11" s="8" t="s">
        <v>31</v>
      </c>
      <c r="M11" s="25"/>
    </row>
    <row r="12" spans="1:13" ht="25.5" customHeight="1" x14ac:dyDescent="0.5">
      <c r="A12" s="1">
        <v>3</v>
      </c>
      <c r="B12" s="2" t="s">
        <v>12</v>
      </c>
      <c r="C12" s="2" t="s">
        <v>39</v>
      </c>
      <c r="D12" s="13">
        <v>100</v>
      </c>
      <c r="E12" s="26">
        <v>0</v>
      </c>
      <c r="F12" s="15">
        <v>0</v>
      </c>
      <c r="G12" s="16">
        <f t="shared" si="0"/>
        <v>100</v>
      </c>
      <c r="H12" s="12">
        <f t="shared" si="1"/>
        <v>0</v>
      </c>
      <c r="I12" s="8" t="s">
        <v>31</v>
      </c>
      <c r="M12" s="25"/>
    </row>
    <row r="13" spans="1:13" ht="25.5" customHeight="1" x14ac:dyDescent="0.5">
      <c r="A13" s="1">
        <v>4</v>
      </c>
      <c r="B13" s="2" t="s">
        <v>13</v>
      </c>
      <c r="C13" s="2" t="s">
        <v>39</v>
      </c>
      <c r="D13" s="13">
        <v>700</v>
      </c>
      <c r="E13" s="14">
        <v>0</v>
      </c>
      <c r="F13" s="15">
        <v>0</v>
      </c>
      <c r="G13" s="16">
        <f t="shared" si="0"/>
        <v>700</v>
      </c>
      <c r="H13" s="12">
        <f t="shared" si="1"/>
        <v>0</v>
      </c>
      <c r="I13" s="8" t="s">
        <v>31</v>
      </c>
      <c r="M13" s="25"/>
    </row>
    <row r="14" spans="1:13" ht="25.5" customHeight="1" x14ac:dyDescent="0.5">
      <c r="A14" s="1">
        <v>5</v>
      </c>
      <c r="B14" s="2" t="s">
        <v>14</v>
      </c>
      <c r="C14" s="2" t="s">
        <v>39</v>
      </c>
      <c r="D14" s="13">
        <v>11800</v>
      </c>
      <c r="E14" s="14">
        <v>0</v>
      </c>
      <c r="F14" s="15">
        <v>0</v>
      </c>
      <c r="G14" s="16">
        <f t="shared" si="0"/>
        <v>11800</v>
      </c>
      <c r="H14" s="12">
        <f t="shared" si="1"/>
        <v>0</v>
      </c>
      <c r="I14" s="8" t="s">
        <v>31</v>
      </c>
      <c r="M14" s="25"/>
    </row>
    <row r="15" spans="1:13" ht="25.5" customHeight="1" x14ac:dyDescent="0.5">
      <c r="A15" s="1">
        <v>6</v>
      </c>
      <c r="B15" s="2" t="s">
        <v>1</v>
      </c>
      <c r="C15" s="2" t="s">
        <v>39</v>
      </c>
      <c r="D15" s="13">
        <v>48000</v>
      </c>
      <c r="E15" s="15">
        <v>0</v>
      </c>
      <c r="F15" s="15">
        <v>0</v>
      </c>
      <c r="G15" s="16">
        <f t="shared" si="0"/>
        <v>48000</v>
      </c>
      <c r="H15" s="12">
        <f t="shared" si="1"/>
        <v>0</v>
      </c>
      <c r="I15" s="8" t="s">
        <v>31</v>
      </c>
    </row>
    <row r="16" spans="1:13" ht="25.5" customHeight="1" x14ac:dyDescent="0.5">
      <c r="A16" s="1">
        <v>7</v>
      </c>
      <c r="B16" s="2" t="s">
        <v>2</v>
      </c>
      <c r="C16" s="2" t="s">
        <v>39</v>
      </c>
      <c r="D16" s="13">
        <v>15000</v>
      </c>
      <c r="E16" s="15">
        <v>0</v>
      </c>
      <c r="F16" s="15">
        <v>0</v>
      </c>
      <c r="G16" s="16">
        <f t="shared" si="0"/>
        <v>15000</v>
      </c>
      <c r="H16" s="12">
        <f t="shared" si="1"/>
        <v>0</v>
      </c>
      <c r="I16" s="8" t="s">
        <v>31</v>
      </c>
    </row>
    <row r="17" spans="1:13" ht="25.5" customHeight="1" x14ac:dyDescent="0.5">
      <c r="A17" s="1">
        <v>8</v>
      </c>
      <c r="B17" s="2" t="s">
        <v>3</v>
      </c>
      <c r="C17" s="2" t="s">
        <v>39</v>
      </c>
      <c r="D17" s="27">
        <v>33100</v>
      </c>
      <c r="E17" s="15">
        <v>0</v>
      </c>
      <c r="F17" s="15">
        <v>0</v>
      </c>
      <c r="G17" s="16">
        <f t="shared" si="0"/>
        <v>33100</v>
      </c>
      <c r="H17" s="12">
        <f t="shared" si="1"/>
        <v>0</v>
      </c>
      <c r="I17" s="8" t="s">
        <v>31</v>
      </c>
      <c r="K17" s="25"/>
    </row>
    <row r="18" spans="1:13" ht="25.5" customHeight="1" x14ac:dyDescent="0.5">
      <c r="A18" s="1">
        <v>9</v>
      </c>
      <c r="B18" s="2" t="s">
        <v>15</v>
      </c>
      <c r="C18" s="2" t="s">
        <v>39</v>
      </c>
      <c r="D18" s="17">
        <v>1200</v>
      </c>
      <c r="E18" s="15">
        <v>0</v>
      </c>
      <c r="F18" s="15">
        <v>0</v>
      </c>
      <c r="G18" s="16">
        <f t="shared" si="0"/>
        <v>1200</v>
      </c>
      <c r="H18" s="12">
        <f t="shared" si="1"/>
        <v>0</v>
      </c>
      <c r="I18" s="8" t="s">
        <v>31</v>
      </c>
      <c r="K18" s="25"/>
    </row>
    <row r="19" spans="1:13" ht="25.5" customHeight="1" x14ac:dyDescent="0.5">
      <c r="A19" s="1">
        <v>10</v>
      </c>
      <c r="B19" s="2" t="s">
        <v>4</v>
      </c>
      <c r="C19" s="2" t="s">
        <v>39</v>
      </c>
      <c r="D19" s="17">
        <v>5800</v>
      </c>
      <c r="E19" s="15">
        <v>2000</v>
      </c>
      <c r="F19" s="15">
        <v>3800</v>
      </c>
      <c r="G19" s="16">
        <f t="shared" si="0"/>
        <v>0</v>
      </c>
      <c r="H19" s="12">
        <f t="shared" si="1"/>
        <v>100</v>
      </c>
      <c r="I19" s="8" t="s">
        <v>31</v>
      </c>
    </row>
    <row r="20" spans="1:13" ht="25.5" customHeight="1" x14ac:dyDescent="0.5">
      <c r="A20" s="1">
        <v>11</v>
      </c>
      <c r="B20" s="3" t="s">
        <v>5</v>
      </c>
      <c r="C20" s="2" t="s">
        <v>39</v>
      </c>
      <c r="D20" s="17">
        <v>348700</v>
      </c>
      <c r="E20" s="15">
        <v>162000</v>
      </c>
      <c r="F20" s="15">
        <v>182000</v>
      </c>
      <c r="G20" s="16">
        <f t="shared" si="0"/>
        <v>4700</v>
      </c>
      <c r="H20" s="12">
        <f>SUM(F20+E20)/D20*100</f>
        <v>98.6521365070261</v>
      </c>
      <c r="I20" s="8" t="s">
        <v>31</v>
      </c>
    </row>
    <row r="21" spans="1:13" ht="25.5" customHeight="1" x14ac:dyDescent="0.5">
      <c r="A21" s="1">
        <v>12</v>
      </c>
      <c r="B21" s="2" t="s">
        <v>6</v>
      </c>
      <c r="C21" s="2" t="s">
        <v>39</v>
      </c>
      <c r="D21" s="17">
        <v>594300</v>
      </c>
      <c r="E21" s="15">
        <v>95100</v>
      </c>
      <c r="F21" s="15">
        <v>324000</v>
      </c>
      <c r="G21" s="16">
        <f t="shared" si="0"/>
        <v>175200</v>
      </c>
      <c r="H21" s="12">
        <f t="shared" si="1"/>
        <v>70.519939424533064</v>
      </c>
      <c r="I21" s="8" t="s">
        <v>31</v>
      </c>
    </row>
    <row r="22" spans="1:13" ht="25.5" customHeight="1" x14ac:dyDescent="0.5">
      <c r="A22" s="1">
        <v>13</v>
      </c>
      <c r="B22" s="2" t="s">
        <v>7</v>
      </c>
      <c r="C22" s="2" t="s">
        <v>39</v>
      </c>
      <c r="D22" s="17">
        <v>4100</v>
      </c>
      <c r="E22" s="15">
        <v>2000</v>
      </c>
      <c r="F22" s="15">
        <v>2100</v>
      </c>
      <c r="G22" s="16">
        <f t="shared" si="0"/>
        <v>0</v>
      </c>
      <c r="H22" s="12">
        <f t="shared" si="1"/>
        <v>100</v>
      </c>
      <c r="I22" s="8" t="s">
        <v>31</v>
      </c>
    </row>
    <row r="23" spans="1:13" ht="25.5" customHeight="1" x14ac:dyDescent="0.5">
      <c r="A23" s="1">
        <v>14</v>
      </c>
      <c r="B23" s="2" t="s">
        <v>8</v>
      </c>
      <c r="C23" s="2" t="s">
        <v>39</v>
      </c>
      <c r="D23" s="27">
        <v>10800</v>
      </c>
      <c r="E23" s="15">
        <v>2000</v>
      </c>
      <c r="F23" s="15">
        <v>5000</v>
      </c>
      <c r="G23" s="31">
        <f t="shared" si="0"/>
        <v>3800</v>
      </c>
      <c r="H23" s="32">
        <f t="shared" si="1"/>
        <v>64.81481481481481</v>
      </c>
      <c r="I23" s="8" t="s">
        <v>31</v>
      </c>
    </row>
    <row r="24" spans="1:13" ht="25.5" customHeight="1" x14ac:dyDescent="0.5">
      <c r="A24" s="1"/>
      <c r="B24" s="6" t="s">
        <v>9</v>
      </c>
      <c r="C24" s="7"/>
      <c r="D24" s="18">
        <f>SUM(D10:D23)</f>
        <v>1861700</v>
      </c>
      <c r="E24" s="19">
        <f>SUM(E10:E23)</f>
        <v>400100</v>
      </c>
      <c r="F24" s="19">
        <f>SUM(F10:F23)</f>
        <v>653900</v>
      </c>
      <c r="G24" s="19">
        <f>SUM(G10:G23)</f>
        <v>807700</v>
      </c>
      <c r="H24" s="22">
        <f t="shared" si="1"/>
        <v>56.614921845624963</v>
      </c>
      <c r="I24" s="9"/>
    </row>
    <row r="25" spans="1:13" ht="25.5" customHeight="1" x14ac:dyDescent="0.5">
      <c r="A25" s="1">
        <v>15</v>
      </c>
      <c r="B25" s="2" t="s">
        <v>10</v>
      </c>
      <c r="C25" s="2" t="s">
        <v>39</v>
      </c>
      <c r="D25" s="17">
        <v>43100</v>
      </c>
      <c r="E25" s="15">
        <v>0</v>
      </c>
      <c r="F25" s="15">
        <v>0</v>
      </c>
      <c r="G25" s="16">
        <f t="shared" si="0"/>
        <v>43100</v>
      </c>
      <c r="H25" s="12">
        <f t="shared" si="1"/>
        <v>0</v>
      </c>
      <c r="I25" s="8" t="s">
        <v>31</v>
      </c>
    </row>
    <row r="26" spans="1:13" ht="25.5" customHeight="1" x14ac:dyDescent="0.5">
      <c r="A26" s="5"/>
      <c r="B26" s="6" t="s">
        <v>17</v>
      </c>
      <c r="C26" s="7"/>
      <c r="D26" s="20">
        <f>SUM(D24:D25)</f>
        <v>1904800</v>
      </c>
      <c r="E26" s="20">
        <f>SUM(E24:E25)</f>
        <v>400100</v>
      </c>
      <c r="F26" s="20">
        <f>SUM(F24:F25)</f>
        <v>653900</v>
      </c>
      <c r="G26" s="21">
        <f>D26-(E26+F26)</f>
        <v>850800</v>
      </c>
      <c r="H26" s="22">
        <f t="shared" si="1"/>
        <v>55.333893322133555</v>
      </c>
      <c r="I26" s="9"/>
    </row>
    <row r="27" spans="1:13" ht="25.5" customHeight="1" x14ac:dyDescent="0.5">
      <c r="A27" s="50" t="s">
        <v>20</v>
      </c>
      <c r="B27" s="51"/>
      <c r="C27" s="51"/>
      <c r="D27" s="51"/>
      <c r="E27" s="51"/>
      <c r="F27" s="51"/>
      <c r="G27" s="51"/>
      <c r="H27" s="51"/>
      <c r="I27" s="52"/>
    </row>
    <row r="28" spans="1:13" ht="25.5" customHeight="1" x14ac:dyDescent="0.5">
      <c r="A28" s="53" t="s">
        <v>18</v>
      </c>
      <c r="B28" s="54"/>
      <c r="C28" s="54"/>
      <c r="D28" s="54"/>
      <c r="E28" s="54"/>
      <c r="F28" s="54"/>
      <c r="G28" s="54"/>
      <c r="H28" s="54"/>
      <c r="I28" s="55"/>
    </row>
    <row r="29" spans="1:13" ht="25.5" customHeight="1" x14ac:dyDescent="0.5">
      <c r="A29" s="1">
        <v>16</v>
      </c>
      <c r="B29" s="30" t="s">
        <v>35</v>
      </c>
      <c r="C29" s="28"/>
      <c r="D29" s="27">
        <v>35700</v>
      </c>
      <c r="E29" s="14">
        <v>0</v>
      </c>
      <c r="F29" s="14">
        <v>0</v>
      </c>
      <c r="G29" s="26">
        <v>35700</v>
      </c>
      <c r="H29" s="12">
        <f t="shared" si="1"/>
        <v>0</v>
      </c>
      <c r="I29" s="29" t="s">
        <v>31</v>
      </c>
    </row>
    <row r="30" spans="1:13" ht="25.5" customHeight="1" x14ac:dyDescent="0.5">
      <c r="A30" s="44" t="s">
        <v>22</v>
      </c>
      <c r="B30" s="45"/>
      <c r="C30" s="45"/>
      <c r="D30" s="45"/>
      <c r="E30" s="45"/>
      <c r="F30" s="45"/>
      <c r="G30" s="45"/>
      <c r="H30" s="45"/>
      <c r="I30" s="46"/>
    </row>
    <row r="31" spans="1:13" ht="25.5" customHeight="1" x14ac:dyDescent="0.5">
      <c r="A31" s="1">
        <v>17</v>
      </c>
      <c r="B31" s="2" t="s">
        <v>24</v>
      </c>
      <c r="C31" s="2" t="s">
        <v>39</v>
      </c>
      <c r="D31" s="13">
        <v>11300</v>
      </c>
      <c r="E31" s="14">
        <v>0</v>
      </c>
      <c r="F31" s="14">
        <v>0</v>
      </c>
      <c r="G31" s="16">
        <f t="shared" si="0"/>
        <v>11300</v>
      </c>
      <c r="H31" s="12">
        <f t="shared" si="1"/>
        <v>0</v>
      </c>
      <c r="I31" s="8" t="s">
        <v>31</v>
      </c>
    </row>
    <row r="32" spans="1:13" ht="25.5" customHeight="1" x14ac:dyDescent="0.65">
      <c r="A32" s="10"/>
      <c r="B32" s="24"/>
      <c r="C32" s="10"/>
      <c r="D32" s="23"/>
      <c r="E32" s="23"/>
      <c r="F32" s="24"/>
      <c r="G32" s="10"/>
      <c r="H32" s="10"/>
      <c r="I32" s="23"/>
      <c r="M32" s="25"/>
    </row>
    <row r="33" spans="1:13" ht="25.5" customHeight="1" x14ac:dyDescent="0.65">
      <c r="A33" s="10"/>
      <c r="B33" s="34" t="s">
        <v>41</v>
      </c>
      <c r="D33" s="33"/>
      <c r="F33" s="57" t="s">
        <v>36</v>
      </c>
      <c r="G33" s="57"/>
      <c r="H33" s="10"/>
      <c r="I33" s="10"/>
      <c r="M33" s="25"/>
    </row>
    <row r="34" spans="1:13" ht="25.5" customHeight="1" x14ac:dyDescent="0.55000000000000004">
      <c r="B34" s="33"/>
      <c r="C34" s="35" t="s">
        <v>37</v>
      </c>
      <c r="D34" s="35"/>
      <c r="M34" s="25"/>
    </row>
    <row r="35" spans="1:13" ht="25.5" customHeight="1" x14ac:dyDescent="0.55000000000000004">
      <c r="B35" s="33"/>
      <c r="C35" s="56" t="s">
        <v>38</v>
      </c>
      <c r="D35" s="56"/>
      <c r="M35" s="25"/>
    </row>
    <row r="36" spans="1:13" ht="25.5" customHeight="1" x14ac:dyDescent="0.55000000000000004">
      <c r="B36" s="33"/>
      <c r="C36" s="56"/>
      <c r="D36" s="56"/>
      <c r="M36" s="25"/>
    </row>
    <row r="37" spans="1:13" ht="25.5" customHeight="1" x14ac:dyDescent="0.5">
      <c r="M37" s="25"/>
    </row>
    <row r="38" spans="1:13" ht="25.5" customHeight="1" x14ac:dyDescent="0.5">
      <c r="M38" s="25"/>
    </row>
    <row r="39" spans="1:13" ht="25.5" customHeight="1" x14ac:dyDescent="0.5">
      <c r="M39" s="25"/>
    </row>
    <row r="40" spans="1:13" ht="25.5" customHeight="1" x14ac:dyDescent="0.5"/>
    <row r="41" spans="1:13" s="10" customFormat="1" ht="27" customHeight="1" x14ac:dyDescent="0.65">
      <c r="A41" s="4"/>
      <c r="B41" s="4"/>
      <c r="C41" s="4"/>
      <c r="D41" s="4"/>
      <c r="E41" s="4"/>
      <c r="F41" s="4"/>
      <c r="G41" s="4"/>
      <c r="H41" s="4"/>
      <c r="I41" s="4"/>
    </row>
    <row r="42" spans="1:13" s="10" customFormat="1" ht="26.45" customHeight="1" x14ac:dyDescent="0.65">
      <c r="A42" s="4"/>
      <c r="B42" s="4"/>
      <c r="C42" s="4"/>
      <c r="D42" s="4"/>
      <c r="E42" s="4"/>
      <c r="F42" s="4"/>
      <c r="G42" s="4"/>
      <c r="H42" s="4"/>
      <c r="I42" s="4"/>
    </row>
    <row r="43" spans="1:13" s="10" customFormat="1" ht="33.6" customHeight="1" x14ac:dyDescent="0.65">
      <c r="A43" s="4"/>
      <c r="B43" s="4"/>
      <c r="C43" s="4"/>
      <c r="D43" s="4"/>
      <c r="E43" s="4"/>
      <c r="F43" s="4"/>
      <c r="G43" s="4"/>
      <c r="H43" s="4"/>
      <c r="I43" s="4"/>
    </row>
    <row r="44" spans="1:13" ht="25.5" customHeight="1" x14ac:dyDescent="0.5"/>
    <row r="45" spans="1:13" ht="25.5" customHeight="1" x14ac:dyDescent="0.5"/>
    <row r="46" spans="1:13" ht="25.5" customHeight="1" x14ac:dyDescent="0.5"/>
    <row r="47" spans="1:13" ht="25.5" customHeight="1" x14ac:dyDescent="0.5"/>
    <row r="48" spans="1:13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</sheetData>
  <mergeCells count="16">
    <mergeCell ref="C35:D35"/>
    <mergeCell ref="C36:D36"/>
    <mergeCell ref="F33:G33"/>
    <mergeCell ref="A7:I7"/>
    <mergeCell ref="A8:I8"/>
    <mergeCell ref="A30:I30"/>
    <mergeCell ref="A9:I9"/>
    <mergeCell ref="A27:I27"/>
    <mergeCell ref="A28:I28"/>
    <mergeCell ref="A1:I3"/>
    <mergeCell ref="A4:A6"/>
    <mergeCell ref="B4:B6"/>
    <mergeCell ref="C4:C6"/>
    <mergeCell ref="D4:D6"/>
    <mergeCell ref="I4:I6"/>
    <mergeCell ref="E4:F5"/>
  </mergeCells>
  <phoneticPr fontId="6" type="noConversion"/>
  <pageMargins left="0.23622047244094491" right="0.23622047244094491" top="0.39370078740157483" bottom="0.74803149606299213" header="0.39370078740157483" footer="0.31496062992125984"/>
  <pageSetup paperSize="9" scale="71" fitToHeight="0" orientation="landscape" horizontalDpi="360" verticalDpi="360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Num Fon</cp:lastModifiedBy>
  <cp:lastPrinted>2026-07-22T13:40:16Z</cp:lastPrinted>
  <dcterms:created xsi:type="dcterms:W3CDTF">2024-01-10T07:59:11Z</dcterms:created>
  <dcterms:modified xsi:type="dcterms:W3CDTF">2026-07-22T13:40:25Z</dcterms:modified>
</cp:coreProperties>
</file>